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w\Desktop\"/>
    </mc:Choice>
  </mc:AlternateContent>
  <bookViews>
    <workbookView xWindow="0" yWindow="0" windowWidth="27045" windowHeight="129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D58" i="1"/>
  <c r="D54" i="1"/>
  <c r="D50" i="1"/>
  <c r="D46" i="1"/>
  <c r="D42" i="1"/>
  <c r="D38" i="1"/>
  <c r="D34" i="1"/>
  <c r="D30" i="1"/>
  <c r="D26" i="1"/>
  <c r="D22" i="1"/>
  <c r="D18" i="1"/>
  <c r="D14" i="1"/>
  <c r="E62" i="1"/>
  <c r="C62" i="1"/>
  <c r="E58" i="1"/>
  <c r="C58" i="1"/>
  <c r="E54" i="1"/>
  <c r="C54" i="1"/>
  <c r="E50" i="1"/>
  <c r="C50" i="1"/>
  <c r="E46" i="1"/>
  <c r="C46" i="1"/>
  <c r="E42" i="1"/>
  <c r="C42" i="1"/>
  <c r="E38" i="1"/>
  <c r="C38" i="1"/>
  <c r="E34" i="1"/>
  <c r="C34" i="1"/>
  <c r="E30" i="1"/>
  <c r="C30" i="1"/>
  <c r="E26" i="1"/>
  <c r="C26" i="1"/>
  <c r="E22" i="1"/>
  <c r="C22" i="1"/>
  <c r="E18" i="1"/>
  <c r="C18" i="1"/>
  <c r="E14" i="1"/>
  <c r="C14" i="1"/>
  <c r="C10" i="1"/>
  <c r="D10" i="1"/>
  <c r="E10" i="1"/>
  <c r="H5" i="1"/>
  <c r="E6" i="1"/>
  <c r="G5" i="1"/>
  <c r="A56" i="1"/>
  <c r="A60" i="1" s="1"/>
  <c r="A8" i="1"/>
  <c r="A12" i="1" s="1"/>
  <c r="A16" i="1" s="1"/>
  <c r="A20" i="1" s="1"/>
  <c r="A24" i="1" s="1"/>
  <c r="A28" i="1" s="1"/>
  <c r="A32" i="1" s="1"/>
  <c r="A36" i="1" s="1"/>
  <c r="A40" i="1" s="1"/>
  <c r="A44" i="1" s="1"/>
  <c r="A48" i="1" s="1"/>
  <c r="A52" i="1" s="1"/>
  <c r="D6" i="1"/>
  <c r="C6" i="1"/>
  <c r="I5" i="1"/>
  <c r="I4" i="1"/>
  <c r="H4" i="1"/>
  <c r="H6" i="1" l="1"/>
  <c r="J5" i="1"/>
  <c r="N5" i="1" s="1"/>
  <c r="I6" i="1"/>
  <c r="J4" i="1"/>
  <c r="K5" i="1" l="1"/>
  <c r="N4" i="1"/>
  <c r="J6" i="1"/>
  <c r="N6" i="1" s="1"/>
  <c r="K4" i="1"/>
  <c r="K6" i="1" l="1"/>
  <c r="M4" i="1" s="1"/>
  <c r="M5" i="1" l="1"/>
  <c r="P4" i="1"/>
  <c r="G8" i="1" s="1"/>
  <c r="M6" i="1"/>
  <c r="L6" i="1" s="1"/>
  <c r="O6" i="1" s="1"/>
  <c r="L4" i="1"/>
  <c r="O4" i="1" s="1"/>
  <c r="L5" i="1"/>
  <c r="O5" i="1" s="1"/>
  <c r="P5" i="1"/>
  <c r="G9" i="1" s="1"/>
  <c r="I9" i="1" l="1"/>
  <c r="J9" i="1" s="1"/>
  <c r="I8" i="1"/>
  <c r="H9" i="1"/>
  <c r="K9" i="1" s="1"/>
  <c r="H8" i="1"/>
  <c r="N9" i="1" l="1"/>
  <c r="H10" i="1"/>
  <c r="I10" i="1"/>
  <c r="J8" i="1"/>
  <c r="J10" i="1" l="1"/>
  <c r="N10" i="1" s="1"/>
  <c r="N8" i="1"/>
  <c r="K8" i="1"/>
  <c r="K10" i="1" s="1"/>
  <c r="M8" i="1" l="1"/>
  <c r="M9" i="1"/>
  <c r="L9" i="1" l="1"/>
  <c r="O9" i="1" s="1"/>
  <c r="P9" i="1"/>
  <c r="G13" i="1" s="1"/>
  <c r="M10" i="1"/>
  <c r="L10" i="1" s="1"/>
  <c r="O10" i="1" s="1"/>
  <c r="L8" i="1"/>
  <c r="O8" i="1" s="1"/>
  <c r="P8" i="1"/>
  <c r="G12" i="1" s="1"/>
  <c r="H13" i="1" l="1"/>
  <c r="H12" i="1"/>
  <c r="I13" i="1"/>
  <c r="J13" i="1" s="1"/>
  <c r="N13" i="1" s="1"/>
  <c r="I12" i="1"/>
  <c r="I14" i="1" l="1"/>
  <c r="J12" i="1"/>
  <c r="K12" i="1" s="1"/>
  <c r="H14" i="1"/>
  <c r="K13" i="1"/>
  <c r="K14" i="1" l="1"/>
  <c r="M12" i="1" s="1"/>
  <c r="J14" i="1"/>
  <c r="N14" i="1" s="1"/>
  <c r="N12" i="1"/>
  <c r="M13" i="1" l="1"/>
  <c r="P13" i="1" s="1"/>
  <c r="G17" i="1" s="1"/>
  <c r="P12" i="1"/>
  <c r="G16" i="1" s="1"/>
  <c r="M14" i="1"/>
  <c r="L14" i="1" s="1"/>
  <c r="O14" i="1" s="1"/>
  <c r="L12" i="1"/>
  <c r="O12" i="1" s="1"/>
  <c r="L13" i="1" l="1"/>
  <c r="O13" i="1" s="1"/>
  <c r="H17" i="1"/>
  <c r="H16" i="1"/>
  <c r="I17" i="1"/>
  <c r="J17" i="1" s="1"/>
  <c r="N17" i="1" s="1"/>
  <c r="I16" i="1"/>
  <c r="I18" i="1" l="1"/>
  <c r="J16" i="1"/>
  <c r="K16" i="1" s="1"/>
  <c r="H18" i="1"/>
  <c r="K17" i="1"/>
  <c r="K18" i="1" l="1"/>
  <c r="M16" i="1" s="1"/>
  <c r="J18" i="1"/>
  <c r="N18" i="1" s="1"/>
  <c r="N16" i="1"/>
  <c r="M17" i="1" l="1"/>
  <c r="L17" i="1" s="1"/>
  <c r="O17" i="1" s="1"/>
  <c r="P16" i="1"/>
  <c r="G20" i="1" s="1"/>
  <c r="L16" i="1"/>
  <c r="O16" i="1" s="1"/>
  <c r="M18" i="1" l="1"/>
  <c r="L18" i="1" s="1"/>
  <c r="O18" i="1" s="1"/>
  <c r="P17" i="1"/>
  <c r="G21" i="1" s="1"/>
  <c r="I21" i="1" s="1"/>
  <c r="J21" i="1" s="1"/>
  <c r="H21" i="1"/>
  <c r="H20" i="1"/>
  <c r="N21" i="1" l="1"/>
  <c r="I20" i="1"/>
  <c r="I22" i="1" s="1"/>
  <c r="H22" i="1"/>
  <c r="K21" i="1"/>
  <c r="J20" i="1" l="1"/>
  <c r="K20" i="1" s="1"/>
  <c r="K22" i="1" s="1"/>
  <c r="M20" i="1" s="1"/>
  <c r="J22" i="1" l="1"/>
  <c r="N22" i="1" s="1"/>
  <c r="N20" i="1"/>
  <c r="M21" i="1"/>
  <c r="L21" i="1" s="1"/>
  <c r="O21" i="1" s="1"/>
  <c r="L20" i="1"/>
  <c r="O20" i="1" s="1"/>
  <c r="P20" i="1"/>
  <c r="G24" i="1" s="1"/>
  <c r="P21" i="1" l="1"/>
  <c r="G25" i="1" s="1"/>
  <c r="I24" i="1" s="1"/>
  <c r="M22" i="1"/>
  <c r="L22" i="1" s="1"/>
  <c r="O22" i="1" s="1"/>
  <c r="H25" i="1"/>
  <c r="H24" i="1"/>
  <c r="I25" i="1"/>
  <c r="J25" i="1" s="1"/>
  <c r="N25" i="1" s="1"/>
  <c r="I26" i="1" l="1"/>
  <c r="J24" i="1"/>
  <c r="K24" i="1" s="1"/>
  <c r="H26" i="1"/>
  <c r="K25" i="1"/>
  <c r="K26" i="1" l="1"/>
  <c r="M24" i="1" s="1"/>
  <c r="J26" i="1"/>
  <c r="N26" i="1" s="1"/>
  <c r="N24" i="1"/>
  <c r="M25" i="1" l="1"/>
  <c r="L25" i="1" s="1"/>
  <c r="O25" i="1" s="1"/>
  <c r="P24" i="1"/>
  <c r="G28" i="1" s="1"/>
  <c r="L24" i="1"/>
  <c r="O24" i="1" s="1"/>
  <c r="M26" i="1" l="1"/>
  <c r="L26" i="1" s="1"/>
  <c r="O26" i="1" s="1"/>
  <c r="P25" i="1"/>
  <c r="G29" i="1" s="1"/>
  <c r="I29" i="1" s="1"/>
  <c r="J29" i="1" s="1"/>
  <c r="H29" i="1"/>
  <c r="H28" i="1"/>
  <c r="N29" i="1" l="1"/>
  <c r="I28" i="1"/>
  <c r="I30" i="1" s="1"/>
  <c r="H30" i="1"/>
  <c r="K29" i="1"/>
  <c r="J28" i="1" l="1"/>
  <c r="K28" i="1" s="1"/>
  <c r="K30" i="1" s="1"/>
  <c r="M28" i="1" s="1"/>
  <c r="J30" i="1" l="1"/>
  <c r="N30" i="1" s="1"/>
  <c r="N28" i="1"/>
  <c r="M29" i="1"/>
  <c r="L29" i="1" s="1"/>
  <c r="O29" i="1" s="1"/>
  <c r="P28" i="1"/>
  <c r="G32" i="1" s="1"/>
  <c r="M30" i="1"/>
  <c r="L30" i="1" s="1"/>
  <c r="O30" i="1" s="1"/>
  <c r="L28" i="1"/>
  <c r="O28" i="1" s="1"/>
  <c r="P29" i="1" l="1"/>
  <c r="G33" i="1" s="1"/>
  <c r="I33" i="1" s="1"/>
  <c r="J33" i="1" s="1"/>
  <c r="H33" i="1"/>
  <c r="H32" i="1"/>
  <c r="N33" i="1" l="1"/>
  <c r="I32" i="1"/>
  <c r="I34" i="1" s="1"/>
  <c r="H34" i="1"/>
  <c r="K33" i="1"/>
  <c r="J32" i="1" l="1"/>
  <c r="K32" i="1" s="1"/>
  <c r="K34" i="1" s="1"/>
  <c r="M33" i="1" s="1"/>
  <c r="J34" i="1" l="1"/>
  <c r="N34" i="1" s="1"/>
  <c r="N32" i="1"/>
  <c r="M32" i="1"/>
  <c r="L32" i="1" s="1"/>
  <c r="L33" i="1"/>
  <c r="O33" i="1" s="1"/>
  <c r="P33" i="1"/>
  <c r="G37" i="1" s="1"/>
  <c r="O32" i="1" l="1"/>
  <c r="M34" i="1"/>
  <c r="L34" i="1" s="1"/>
  <c r="O34" i="1" s="1"/>
  <c r="P32" i="1"/>
  <c r="G36" i="1" s="1"/>
  <c r="H37" i="1" s="1"/>
  <c r="I37" i="1"/>
  <c r="J37" i="1" s="1"/>
  <c r="I36" i="1"/>
  <c r="K37" i="1" l="1"/>
  <c r="H36" i="1"/>
  <c r="H38" i="1" s="1"/>
  <c r="I38" i="1"/>
  <c r="J36" i="1"/>
  <c r="N37" i="1"/>
  <c r="K36" i="1" l="1"/>
  <c r="K38" i="1" s="1"/>
  <c r="M36" i="1" s="1"/>
  <c r="J38" i="1"/>
  <c r="N38" i="1" s="1"/>
  <c r="N36" i="1"/>
  <c r="M37" i="1" l="1"/>
  <c r="L37" i="1" s="1"/>
  <c r="O37" i="1" s="1"/>
  <c r="P36" i="1"/>
  <c r="G40" i="1" s="1"/>
  <c r="L36" i="1"/>
  <c r="O36" i="1" s="1"/>
  <c r="M38" i="1" l="1"/>
  <c r="L38" i="1" s="1"/>
  <c r="O38" i="1" s="1"/>
  <c r="P37" i="1"/>
  <c r="G41" i="1" s="1"/>
  <c r="I41" i="1" s="1"/>
  <c r="J41" i="1" s="1"/>
  <c r="H41" i="1"/>
  <c r="H40" i="1"/>
  <c r="N41" i="1" l="1"/>
  <c r="I40" i="1"/>
  <c r="I42" i="1" s="1"/>
  <c r="H42" i="1"/>
  <c r="K41" i="1"/>
  <c r="J40" i="1" l="1"/>
  <c r="K40" i="1" s="1"/>
  <c r="K42" i="1" s="1"/>
  <c r="M40" i="1" s="1"/>
  <c r="J42" i="1"/>
  <c r="N42" i="1" s="1"/>
  <c r="N40" i="1" l="1"/>
  <c r="M41" i="1"/>
  <c r="L41" i="1" s="1"/>
  <c r="O41" i="1" s="1"/>
  <c r="P40" i="1"/>
  <c r="G44" i="1" s="1"/>
  <c r="M42" i="1"/>
  <c r="L42" i="1" s="1"/>
  <c r="O42" i="1" s="1"/>
  <c r="L40" i="1"/>
  <c r="O40" i="1" s="1"/>
  <c r="P41" i="1" l="1"/>
  <c r="G45" i="1" s="1"/>
  <c r="I45" i="1" s="1"/>
  <c r="J45" i="1" s="1"/>
  <c r="H45" i="1"/>
  <c r="H44" i="1"/>
  <c r="N45" i="1" l="1"/>
  <c r="I44" i="1"/>
  <c r="I46" i="1" s="1"/>
  <c r="H46" i="1"/>
  <c r="K45" i="1"/>
  <c r="J44" i="1" l="1"/>
  <c r="K44" i="1" s="1"/>
  <c r="K46" i="1" s="1"/>
  <c r="M45" i="1" s="1"/>
  <c r="N44" i="1" l="1"/>
  <c r="J46" i="1"/>
  <c r="N46" i="1" s="1"/>
  <c r="M44" i="1"/>
  <c r="M46" i="1" s="1"/>
  <c r="L46" i="1" s="1"/>
  <c r="L45" i="1"/>
  <c r="O45" i="1" s="1"/>
  <c r="P45" i="1"/>
  <c r="G49" i="1" s="1"/>
  <c r="O46" i="1" l="1"/>
  <c r="P44" i="1"/>
  <c r="G48" i="1" s="1"/>
  <c r="H48" i="1" s="1"/>
  <c r="L44" i="1"/>
  <c r="O44" i="1" s="1"/>
  <c r="I49" i="1"/>
  <c r="J49" i="1" s="1"/>
  <c r="I48" i="1"/>
  <c r="H49" i="1"/>
  <c r="K49" i="1" s="1"/>
  <c r="H50" i="1" l="1"/>
  <c r="I50" i="1"/>
  <c r="J48" i="1"/>
  <c r="K48" i="1" s="1"/>
  <c r="K50" i="1" s="1"/>
  <c r="N49" i="1"/>
  <c r="M48" i="1" l="1"/>
  <c r="J50" i="1"/>
  <c r="N50" i="1" s="1"/>
  <c r="N48" i="1"/>
  <c r="M49" i="1"/>
  <c r="P49" i="1" l="1"/>
  <c r="G53" i="1" s="1"/>
  <c r="L49" i="1"/>
  <c r="O49" i="1" s="1"/>
  <c r="M50" i="1"/>
  <c r="L50" i="1" s="1"/>
  <c r="O50" i="1" s="1"/>
  <c r="L48" i="1"/>
  <c r="O48" i="1" s="1"/>
  <c r="P48" i="1"/>
  <c r="G52" i="1" s="1"/>
  <c r="H53" i="1" l="1"/>
  <c r="H52" i="1"/>
  <c r="I53" i="1"/>
  <c r="J53" i="1" s="1"/>
  <c r="N53" i="1" s="1"/>
  <c r="I52" i="1"/>
  <c r="I54" i="1" l="1"/>
  <c r="J52" i="1"/>
  <c r="K52" i="1" s="1"/>
  <c r="H54" i="1"/>
  <c r="K53" i="1"/>
  <c r="K54" i="1" l="1"/>
  <c r="M53" i="1" s="1"/>
  <c r="J54" i="1"/>
  <c r="N54" i="1" s="1"/>
  <c r="N52" i="1"/>
  <c r="M52" i="1" l="1"/>
  <c r="P52" i="1" s="1"/>
  <c r="G56" i="1" s="1"/>
  <c r="P53" i="1"/>
  <c r="G57" i="1" s="1"/>
  <c r="L53" i="1"/>
  <c r="O53" i="1" s="1"/>
  <c r="M54" i="1" l="1"/>
  <c r="L54" i="1" s="1"/>
  <c r="O54" i="1" s="1"/>
  <c r="L52" i="1"/>
  <c r="O52" i="1" s="1"/>
  <c r="H57" i="1"/>
  <c r="H56" i="1"/>
  <c r="I57" i="1"/>
  <c r="J57" i="1" s="1"/>
  <c r="N57" i="1" s="1"/>
  <c r="I56" i="1"/>
  <c r="K57" i="1" l="1"/>
  <c r="I58" i="1"/>
  <c r="J56" i="1"/>
  <c r="H58" i="1"/>
  <c r="K56" i="1"/>
  <c r="K58" i="1" s="1"/>
  <c r="M56" i="1" l="1"/>
  <c r="M57" i="1"/>
  <c r="N56" i="1"/>
  <c r="J58" i="1"/>
  <c r="N58" i="1" s="1"/>
  <c r="P56" i="1" l="1"/>
  <c r="G60" i="1" s="1"/>
  <c r="M58" i="1"/>
  <c r="L58" i="1" s="1"/>
  <c r="O58" i="1" s="1"/>
  <c r="L56" i="1"/>
  <c r="O56" i="1" s="1"/>
  <c r="P57" i="1"/>
  <c r="G61" i="1" s="1"/>
  <c r="L57" i="1"/>
  <c r="O57" i="1" s="1"/>
  <c r="I60" i="1" l="1"/>
  <c r="I61" i="1"/>
  <c r="J61" i="1" s="1"/>
  <c r="H60" i="1"/>
  <c r="H61" i="1"/>
  <c r="K61" i="1" s="1"/>
  <c r="H62" i="1" l="1"/>
  <c r="I62" i="1"/>
  <c r="J60" i="1"/>
  <c r="N61" i="1"/>
  <c r="N60" i="1" l="1"/>
  <c r="J62" i="1"/>
  <c r="N62" i="1" s="1"/>
  <c r="K60" i="1"/>
  <c r="K62" i="1" s="1"/>
  <c r="M60" i="1" l="1"/>
  <c r="M61" i="1"/>
  <c r="P61" i="1" l="1"/>
  <c r="L61" i="1"/>
  <c r="O61" i="1" s="1"/>
  <c r="P60" i="1"/>
  <c r="M62" i="1"/>
  <c r="L62" i="1" s="1"/>
  <c r="O62" i="1" s="1"/>
  <c r="L60" i="1"/>
  <c r="O60" i="1" s="1"/>
</calcChain>
</file>

<file path=xl/sharedStrings.xml><?xml version="1.0" encoding="utf-8"?>
<sst xmlns="http://schemas.openxmlformats.org/spreadsheetml/2006/main" count="32" uniqueCount="18">
  <si>
    <t>Output</t>
  </si>
  <si>
    <t>Living Labor</t>
  </si>
  <si>
    <t>total</t>
  </si>
  <si>
    <t>p in</t>
  </si>
  <si>
    <t>C</t>
  </si>
  <si>
    <t>V</t>
  </si>
  <si>
    <t>S</t>
  </si>
  <si>
    <t>W</t>
  </si>
  <si>
    <t>π</t>
  </si>
  <si>
    <t>P</t>
  </si>
  <si>
    <t>S/(C + V)</t>
  </si>
  <si>
    <t>π/(C + V)</t>
  </si>
  <si>
    <t>p out</t>
  </si>
  <si>
    <t>Input of Good 1</t>
  </si>
  <si>
    <t>Real Wage (units of Good 2)</t>
  </si>
  <si>
    <t>Period</t>
  </si>
  <si>
    <t>MELT = 1</t>
  </si>
  <si>
    <t>Depart- 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</si>
</sst>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topLeftCell="A31" workbookViewId="0">
      <selection activeCell="H1" sqref="H1"/>
    </sheetView>
  </sheetViews>
  <sheetFormatPr defaultRowHeight="15" x14ac:dyDescent="0.3"/>
  <cols>
    <col min="1" max="1" width="6.7109375" style="1" customWidth="1"/>
    <col min="2" max="2" width="7.5703125" style="1" customWidth="1"/>
    <col min="3" max="3" width="8.140625" style="1" customWidth="1"/>
    <col min="4" max="4" width="9.85546875" style="1" customWidth="1"/>
    <col min="5" max="5" width="8" style="1" customWidth="1"/>
    <col min="6" max="6" width="7.7109375" style="1" customWidth="1"/>
    <col min="7" max="7" width="6.140625" style="1" customWidth="1"/>
    <col min="8" max="8" width="7.42578125" style="1" customWidth="1"/>
    <col min="9" max="9" width="7.5703125" style="1" customWidth="1"/>
    <col min="10" max="10" width="7.28515625" style="1" customWidth="1"/>
    <col min="11" max="11" width="7.5703125" style="1" customWidth="1"/>
    <col min="12" max="12" width="7.140625" style="1" customWidth="1"/>
    <col min="13" max="13" width="7.5703125" style="1" customWidth="1"/>
    <col min="14" max="15" width="9.140625" style="1"/>
    <col min="16" max="16" width="7.140625" style="1" customWidth="1"/>
    <col min="17" max="16384" width="9.140625" style="1"/>
  </cols>
  <sheetData>
    <row r="1" spans="1:16" ht="19.5" customHeight="1" x14ac:dyDescent="0.3">
      <c r="B1" s="17" t="s">
        <v>16</v>
      </c>
      <c r="C1" s="17"/>
      <c r="H1" s="2"/>
      <c r="I1" s="2"/>
      <c r="J1" s="2"/>
    </row>
    <row r="2" spans="1:16" ht="15.75" customHeight="1" x14ac:dyDescent="0.3">
      <c r="H2" s="3"/>
      <c r="I2" s="3"/>
      <c r="J2" s="3"/>
    </row>
    <row r="3" spans="1:16" ht="60.75" thickBot="1" x14ac:dyDescent="0.35">
      <c r="A3" s="1" t="s">
        <v>15</v>
      </c>
      <c r="B3" s="4" t="s">
        <v>17</v>
      </c>
      <c r="C3" s="4" t="s">
        <v>13</v>
      </c>
      <c r="D3" s="4" t="s">
        <v>14</v>
      </c>
      <c r="E3" s="4" t="s">
        <v>1</v>
      </c>
      <c r="F3" s="4" t="s">
        <v>0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</row>
    <row r="4" spans="1:16" x14ac:dyDescent="0.3">
      <c r="A4" s="6">
        <v>0</v>
      </c>
      <c r="B4" s="1">
        <v>1</v>
      </c>
      <c r="C4" s="14">
        <v>30</v>
      </c>
      <c r="D4" s="14">
        <v>24</v>
      </c>
      <c r="E4" s="14">
        <v>60</v>
      </c>
      <c r="F4" s="14">
        <v>60</v>
      </c>
      <c r="G4" s="8">
        <v>2</v>
      </c>
      <c r="H4" s="7">
        <f>G4*C4</f>
        <v>60</v>
      </c>
      <c r="I4" s="7">
        <f>G5*D4</f>
        <v>32</v>
      </c>
      <c r="J4" s="7">
        <f>E4-I4</f>
        <v>28</v>
      </c>
      <c r="K4" s="7">
        <f>SUM(H4:J4)</f>
        <v>120</v>
      </c>
      <c r="L4" s="7">
        <f>M4-H4-I4</f>
        <v>28</v>
      </c>
      <c r="M4" s="7">
        <f>(K6/(H6+I6))*(H4+I4)</f>
        <v>120</v>
      </c>
      <c r="N4" s="9">
        <f>J4/(H4+I4)</f>
        <v>0.30434782608695654</v>
      </c>
      <c r="O4" s="9">
        <f>(L4/J4)*N4</f>
        <v>0.30434782608695654</v>
      </c>
      <c r="P4" s="8">
        <f>M4/F4</f>
        <v>2</v>
      </c>
    </row>
    <row r="5" spans="1:16" ht="15.75" thickBot="1" x14ac:dyDescent="0.35">
      <c r="A5" s="6"/>
      <c r="B5" s="10">
        <v>2</v>
      </c>
      <c r="C5" s="15">
        <v>30</v>
      </c>
      <c r="D5" s="15">
        <v>24</v>
      </c>
      <c r="E5" s="15">
        <v>60</v>
      </c>
      <c r="F5" s="15">
        <v>90</v>
      </c>
      <c r="G5" s="12">
        <f>4/3</f>
        <v>1.3333333333333333</v>
      </c>
      <c r="H5" s="11">
        <f>G4*C5</f>
        <v>60</v>
      </c>
      <c r="I5" s="11">
        <f>G5*D5</f>
        <v>32</v>
      </c>
      <c r="J5" s="11">
        <f>E5-I5</f>
        <v>28</v>
      </c>
      <c r="K5" s="11">
        <f>SUM(H5:J5)</f>
        <v>120</v>
      </c>
      <c r="L5" s="11">
        <f t="shared" ref="L5:L6" si="0">M5-H5-I5</f>
        <v>28</v>
      </c>
      <c r="M5" s="11">
        <f>(K6/(H6+I6))*(H5+I5)</f>
        <v>120</v>
      </c>
      <c r="N5" s="13">
        <f t="shared" ref="N5:N6" si="1">J5/(H5+I5)</f>
        <v>0.30434782608695654</v>
      </c>
      <c r="O5" s="13">
        <f t="shared" ref="O5:O6" si="2">(L5/J5)*N5</f>
        <v>0.30434782608695654</v>
      </c>
      <c r="P5" s="12">
        <f>M5/F5</f>
        <v>1.3333333333333333</v>
      </c>
    </row>
    <row r="6" spans="1:16" ht="15.75" thickTop="1" x14ac:dyDescent="0.3">
      <c r="B6" s="1" t="s">
        <v>2</v>
      </c>
      <c r="C6" s="14">
        <f>SUM(C4:C5)</f>
        <v>60</v>
      </c>
      <c r="D6" s="14">
        <f t="shared" ref="D6:E6" si="3">SUM(D4:D5)</f>
        <v>48</v>
      </c>
      <c r="E6" s="14">
        <f t="shared" si="3"/>
        <v>120</v>
      </c>
      <c r="F6" s="14"/>
      <c r="H6" s="7">
        <f>SUM(H4:H5)</f>
        <v>120</v>
      </c>
      <c r="I6" s="7">
        <f>SUM(I4:I5)</f>
        <v>64</v>
      </c>
      <c r="J6" s="7">
        <f>SUM(J4:J5)</f>
        <v>56</v>
      </c>
      <c r="K6" s="7">
        <f>SUM(K4:K5)</f>
        <v>240</v>
      </c>
      <c r="L6" s="7">
        <f t="shared" si="0"/>
        <v>56</v>
      </c>
      <c r="M6" s="7">
        <f>SUM(M4:M5)</f>
        <v>240</v>
      </c>
      <c r="N6" s="9">
        <f t="shared" si="1"/>
        <v>0.30434782608695654</v>
      </c>
      <c r="O6" s="9">
        <f t="shared" si="2"/>
        <v>0.30434782608695654</v>
      </c>
    </row>
    <row r="8" spans="1:16" x14ac:dyDescent="0.3">
      <c r="A8" s="6">
        <f>1+A4</f>
        <v>1</v>
      </c>
      <c r="B8" s="1">
        <v>1</v>
      </c>
      <c r="C8" s="1">
        <v>30</v>
      </c>
      <c r="D8" s="1">
        <v>12</v>
      </c>
      <c r="E8" s="1">
        <v>30</v>
      </c>
      <c r="F8" s="1">
        <v>60</v>
      </c>
      <c r="G8" s="8">
        <f>P4</f>
        <v>2</v>
      </c>
      <c r="H8" s="7">
        <f>G8*C8</f>
        <v>60</v>
      </c>
      <c r="I8" s="7">
        <f>G9*D8</f>
        <v>16</v>
      </c>
      <c r="J8" s="7">
        <f>E8-I8</f>
        <v>14</v>
      </c>
      <c r="K8" s="7">
        <f>SUM(H8:J8)</f>
        <v>90</v>
      </c>
      <c r="L8" s="7">
        <f>M8-H8-I8</f>
        <v>19</v>
      </c>
      <c r="M8" s="7">
        <f>(K10/(H10+I10))*(H8+I8)</f>
        <v>95</v>
      </c>
      <c r="N8" s="9">
        <f>J8/(H8+I8)</f>
        <v>0.18421052631578946</v>
      </c>
      <c r="O8" s="9">
        <f>(L8/J8)*N8</f>
        <v>0.25</v>
      </c>
      <c r="P8" s="8">
        <f>M8/F8</f>
        <v>1.5833333333333333</v>
      </c>
    </row>
    <row r="9" spans="1:16" ht="15.75" thickBot="1" x14ac:dyDescent="0.35">
      <c r="A9" s="6"/>
      <c r="B9" s="10">
        <v>2</v>
      </c>
      <c r="C9" s="10">
        <v>30</v>
      </c>
      <c r="D9" s="10">
        <v>24</v>
      </c>
      <c r="E9" s="10">
        <v>60</v>
      </c>
      <c r="F9" s="10">
        <v>90</v>
      </c>
      <c r="G9" s="12">
        <f>P5</f>
        <v>1.3333333333333333</v>
      </c>
      <c r="H9" s="11">
        <f>G8*C9</f>
        <v>60</v>
      </c>
      <c r="I9" s="11">
        <f>G9*D9</f>
        <v>32</v>
      </c>
      <c r="J9" s="11">
        <f>E9-I9</f>
        <v>28</v>
      </c>
      <c r="K9" s="11">
        <f>SUM(H9:J9)</f>
        <v>120</v>
      </c>
      <c r="L9" s="11">
        <f t="shared" ref="L9:L10" si="4">M9-H9-I9</f>
        <v>23</v>
      </c>
      <c r="M9" s="11">
        <f>(K10/(H10+I10))*(H9+I9)</f>
        <v>115</v>
      </c>
      <c r="N9" s="13">
        <f t="shared" ref="N9:N10" si="5">J9/(H9+I9)</f>
        <v>0.30434782608695654</v>
      </c>
      <c r="O9" s="13">
        <f t="shared" ref="O9:O10" si="6">(L9/J9)*N9</f>
        <v>0.25</v>
      </c>
      <c r="P9" s="12">
        <f>M9/F9</f>
        <v>1.2777777777777777</v>
      </c>
    </row>
    <row r="10" spans="1:16" ht="15.75" thickTop="1" x14ac:dyDescent="0.3">
      <c r="B10" s="1" t="s">
        <v>2</v>
      </c>
      <c r="C10" s="1">
        <f>SUM(C8:C9)</f>
        <v>60</v>
      </c>
      <c r="D10" s="1">
        <f t="shared" ref="D10" si="7">SUM(D8:D9)</f>
        <v>36</v>
      </c>
      <c r="E10" s="1">
        <f t="shared" ref="E10" si="8">SUM(E8:E9)</f>
        <v>90</v>
      </c>
      <c r="H10" s="7">
        <f>SUM(H8:H9)</f>
        <v>120</v>
      </c>
      <c r="I10" s="7">
        <f>SUM(I8:I9)</f>
        <v>48</v>
      </c>
      <c r="J10" s="7">
        <f>SUM(J8:J9)</f>
        <v>42</v>
      </c>
      <c r="K10" s="7">
        <f>SUM(K8:K9)</f>
        <v>210</v>
      </c>
      <c r="L10" s="7">
        <f t="shared" si="4"/>
        <v>42</v>
      </c>
      <c r="M10" s="7">
        <f>SUM(M8:M9)</f>
        <v>210</v>
      </c>
      <c r="N10" s="9">
        <f t="shared" si="5"/>
        <v>0.25</v>
      </c>
      <c r="O10" s="9">
        <f t="shared" si="6"/>
        <v>0.25</v>
      </c>
    </row>
    <row r="12" spans="1:16" x14ac:dyDescent="0.3">
      <c r="A12" s="6">
        <f>1+A8</f>
        <v>2</v>
      </c>
      <c r="B12" s="1">
        <v>1</v>
      </c>
      <c r="C12" s="1">
        <v>30</v>
      </c>
      <c r="D12" s="1">
        <v>12</v>
      </c>
      <c r="E12" s="1">
        <v>30</v>
      </c>
      <c r="F12" s="1">
        <v>60</v>
      </c>
      <c r="G12" s="8">
        <f>P8</f>
        <v>1.5833333333333333</v>
      </c>
      <c r="H12" s="7">
        <f>G12*C12</f>
        <v>47.5</v>
      </c>
      <c r="I12" s="7">
        <f>G13*D12</f>
        <v>15.333333333333332</v>
      </c>
      <c r="J12" s="7">
        <f>E12-I12</f>
        <v>14.666666666666668</v>
      </c>
      <c r="K12" s="7">
        <f>SUM(H12:J12)</f>
        <v>77.5</v>
      </c>
      <c r="L12" s="7">
        <f>M12-H12-I12</f>
        <v>19.607565011820324</v>
      </c>
      <c r="M12" s="7">
        <f>(K14/(H14+I14))*(H12+I12)</f>
        <v>82.440898345153656</v>
      </c>
      <c r="N12" s="9">
        <f>J12/(H12+I12)</f>
        <v>0.23342175066313001</v>
      </c>
      <c r="O12" s="9">
        <f>(L12/J12)*N12</f>
        <v>0.31205673758865238</v>
      </c>
      <c r="P12" s="8">
        <f>M12/F12</f>
        <v>1.3740149724192277</v>
      </c>
    </row>
    <row r="13" spans="1:16" ht="15.75" thickBot="1" x14ac:dyDescent="0.35">
      <c r="A13" s="6"/>
      <c r="B13" s="10">
        <v>2</v>
      </c>
      <c r="C13" s="10">
        <v>30</v>
      </c>
      <c r="D13" s="10">
        <v>24</v>
      </c>
      <c r="E13" s="10">
        <v>60</v>
      </c>
      <c r="F13" s="10">
        <v>90</v>
      </c>
      <c r="G13" s="12">
        <f>P9</f>
        <v>1.2777777777777777</v>
      </c>
      <c r="H13" s="11">
        <f>G12*C13</f>
        <v>47.5</v>
      </c>
      <c r="I13" s="11">
        <f>G13*D13</f>
        <v>30.666666666666664</v>
      </c>
      <c r="J13" s="11">
        <f>E13-I13</f>
        <v>29.333333333333336</v>
      </c>
      <c r="K13" s="11">
        <f>SUM(H13:J13)</f>
        <v>107.5</v>
      </c>
      <c r="L13" s="11">
        <f t="shared" ref="L13:L14" si="9">M13-H13-I13</f>
        <v>24.392434988179666</v>
      </c>
      <c r="M13" s="11">
        <f>(K14/(H14+I14))*(H13+I13)</f>
        <v>102.55910165484633</v>
      </c>
      <c r="N13" s="13">
        <f t="shared" ref="N13:N14" si="10">J13/(H13+I13)</f>
        <v>0.37526652452025594</v>
      </c>
      <c r="O13" s="13">
        <f t="shared" ref="O13:O14" si="11">(L13/J13)*N13</f>
        <v>0.31205673758865249</v>
      </c>
      <c r="P13" s="12">
        <f>M13/F13</f>
        <v>1.1395455739427369</v>
      </c>
    </row>
    <row r="14" spans="1:16" ht="15.75" thickTop="1" x14ac:dyDescent="0.3">
      <c r="B14" s="1" t="s">
        <v>2</v>
      </c>
      <c r="C14" s="1">
        <f>SUM(C12:C13)</f>
        <v>60</v>
      </c>
      <c r="D14" s="1">
        <f t="shared" ref="D14" si="12">SUM(D12:D13)</f>
        <v>36</v>
      </c>
      <c r="E14" s="1">
        <f t="shared" ref="E14" si="13">SUM(E12:E13)</f>
        <v>90</v>
      </c>
      <c r="H14" s="7">
        <f>SUM(H12:H13)</f>
        <v>95</v>
      </c>
      <c r="I14" s="7">
        <f>SUM(I12:I13)</f>
        <v>46</v>
      </c>
      <c r="J14" s="7">
        <f>SUM(J12:J13)</f>
        <v>44</v>
      </c>
      <c r="K14" s="7">
        <f>SUM(K12:K13)</f>
        <v>185</v>
      </c>
      <c r="L14" s="7">
        <f t="shared" si="9"/>
        <v>44</v>
      </c>
      <c r="M14" s="7">
        <f>SUM(M12:M13)</f>
        <v>185</v>
      </c>
      <c r="N14" s="9">
        <f t="shared" si="10"/>
        <v>0.31205673758865249</v>
      </c>
      <c r="O14" s="9">
        <f t="shared" si="11"/>
        <v>0.31205673758865249</v>
      </c>
    </row>
    <row r="16" spans="1:16" x14ac:dyDescent="0.3">
      <c r="A16" s="6">
        <f>1+A12</f>
        <v>3</v>
      </c>
      <c r="B16" s="1">
        <v>1</v>
      </c>
      <c r="C16" s="1">
        <v>30</v>
      </c>
      <c r="D16" s="1">
        <v>12</v>
      </c>
      <c r="E16" s="1">
        <v>30</v>
      </c>
      <c r="F16" s="1">
        <v>60</v>
      </c>
      <c r="G16" s="8">
        <f>P12</f>
        <v>1.3740149724192277</v>
      </c>
      <c r="H16" s="7">
        <f>G16*C16</f>
        <v>41.220449172576828</v>
      </c>
      <c r="I16" s="7">
        <f>G17*D16</f>
        <v>13.674546887312843</v>
      </c>
      <c r="J16" s="7">
        <f>E16-I16</f>
        <v>16.325453112687157</v>
      </c>
      <c r="K16" s="7">
        <f>SUM(H16:J16)</f>
        <v>71.220449172576821</v>
      </c>
      <c r="L16" s="7">
        <f>M16-H16-I16</f>
        <v>21.775945340355456</v>
      </c>
      <c r="M16" s="7">
        <f>(K18/(H18+I18))*(H16+I16)</f>
        <v>76.670941400245127</v>
      </c>
      <c r="N16" s="9">
        <f>J16/(H16+I16)</f>
        <v>0.29739419408786033</v>
      </c>
      <c r="O16" s="9">
        <f>(L16/J16)*N16</f>
        <v>0.39668361241156125</v>
      </c>
      <c r="P16" s="8">
        <f>M16/F16</f>
        <v>1.2778490233374187</v>
      </c>
    </row>
    <row r="17" spans="1:16" ht="15.75" thickBot="1" x14ac:dyDescent="0.35">
      <c r="A17" s="6"/>
      <c r="B17" s="10">
        <v>2</v>
      </c>
      <c r="C17" s="10">
        <v>30</v>
      </c>
      <c r="D17" s="10">
        <v>24</v>
      </c>
      <c r="E17" s="10">
        <v>60</v>
      </c>
      <c r="F17" s="10">
        <v>90</v>
      </c>
      <c r="G17" s="12">
        <f>P13</f>
        <v>1.1395455739427369</v>
      </c>
      <c r="H17" s="11">
        <f>G16*C17</f>
        <v>41.220449172576828</v>
      </c>
      <c r="I17" s="11">
        <f>G17*D17</f>
        <v>27.349093774625686</v>
      </c>
      <c r="J17" s="11">
        <f>E17-I17</f>
        <v>32.650906225374314</v>
      </c>
      <c r="K17" s="11">
        <f>SUM(H17:J17)</f>
        <v>101.22044917257682</v>
      </c>
      <c r="L17" s="11">
        <f t="shared" ref="L17:L18" si="14">M17-H17-I17</f>
        <v>27.200413997705986</v>
      </c>
      <c r="M17" s="11">
        <f>(K18/(H18+I18))*(H17+I17)</f>
        <v>95.7699569449085</v>
      </c>
      <c r="N17" s="13">
        <f t="shared" ref="N17:N18" si="15">J17/(H17+I17)</f>
        <v>0.47617214322859069</v>
      </c>
      <c r="O17" s="13">
        <f t="shared" ref="O17:O18" si="16">(L17/J17)*N17</f>
        <v>0.3966836124115613</v>
      </c>
      <c r="P17" s="12">
        <f>M17/F17</f>
        <v>1.0641106327212055</v>
      </c>
    </row>
    <row r="18" spans="1:16" ht="15.75" thickTop="1" x14ac:dyDescent="0.3">
      <c r="B18" s="1" t="s">
        <v>2</v>
      </c>
      <c r="C18" s="1">
        <f>SUM(C16:C17)</f>
        <v>60</v>
      </c>
      <c r="D18" s="1">
        <f t="shared" ref="D18" si="17">SUM(D16:D17)</f>
        <v>36</v>
      </c>
      <c r="E18" s="1">
        <f t="shared" ref="E18" si="18">SUM(E16:E17)</f>
        <v>90</v>
      </c>
      <c r="H18" s="7">
        <f>SUM(H16:H17)</f>
        <v>82.440898345153656</v>
      </c>
      <c r="I18" s="7">
        <f>SUM(I16:I17)</f>
        <v>41.023640661938529</v>
      </c>
      <c r="J18" s="7">
        <f>SUM(J16:J17)</f>
        <v>48.976359338061471</v>
      </c>
      <c r="K18" s="7">
        <f>SUM(K16:K17)</f>
        <v>172.44089834515364</v>
      </c>
      <c r="L18" s="7">
        <f t="shared" si="14"/>
        <v>48.976359338061457</v>
      </c>
      <c r="M18" s="7">
        <f>SUM(M16:M17)</f>
        <v>172.44089834515364</v>
      </c>
      <c r="N18" s="9">
        <f t="shared" si="15"/>
        <v>0.39668361241156147</v>
      </c>
      <c r="O18" s="9">
        <f t="shared" si="16"/>
        <v>0.39668361241156136</v>
      </c>
    </row>
    <row r="20" spans="1:16" x14ac:dyDescent="0.3">
      <c r="A20" s="6">
        <f>1+A16</f>
        <v>4</v>
      </c>
      <c r="B20" s="1">
        <v>1</v>
      </c>
      <c r="C20" s="1">
        <v>30</v>
      </c>
      <c r="D20" s="1">
        <v>12</v>
      </c>
      <c r="E20" s="1">
        <v>30</v>
      </c>
      <c r="F20" s="1">
        <v>60</v>
      </c>
      <c r="G20" s="8">
        <f>P16</f>
        <v>1.2778490233374187</v>
      </c>
      <c r="H20" s="7">
        <f>G20*C20</f>
        <v>38.335470700122563</v>
      </c>
      <c r="I20" s="7">
        <f>G21*D20</f>
        <v>12.769327592654466</v>
      </c>
      <c r="J20" s="7">
        <f>E20-I20</f>
        <v>17.230672407345534</v>
      </c>
      <c r="K20" s="7">
        <f>SUM(H20:J20)</f>
        <v>68.335470700122571</v>
      </c>
      <c r="L20" s="7">
        <f>M20-H20-I20</f>
        <v>22.975602984286827</v>
      </c>
      <c r="M20" s="7">
        <f>(K22/(H22+I22))*(H20+I20)</f>
        <v>74.080401277063856</v>
      </c>
      <c r="N20" s="9">
        <f>J20/(H20+I20)</f>
        <v>0.33716349507206361</v>
      </c>
      <c r="O20" s="9">
        <f>(L20/J20)*N20</f>
        <v>0.4495781952344407</v>
      </c>
      <c r="P20" s="8">
        <f>M20/F20</f>
        <v>1.2346733546177309</v>
      </c>
    </row>
    <row r="21" spans="1:16" ht="15.75" thickBot="1" x14ac:dyDescent="0.35">
      <c r="A21" s="6"/>
      <c r="B21" s="10">
        <v>2</v>
      </c>
      <c r="C21" s="10">
        <v>30</v>
      </c>
      <c r="D21" s="10">
        <v>24</v>
      </c>
      <c r="E21" s="10">
        <v>60</v>
      </c>
      <c r="F21" s="10">
        <v>90</v>
      </c>
      <c r="G21" s="12">
        <f>P17</f>
        <v>1.0641106327212055</v>
      </c>
      <c r="H21" s="11">
        <f>G20*C21</f>
        <v>38.335470700122563</v>
      </c>
      <c r="I21" s="11">
        <f>G21*D21</f>
        <v>25.538655185308933</v>
      </c>
      <c r="J21" s="11">
        <f>E21-I21</f>
        <v>34.461344814691067</v>
      </c>
      <c r="K21" s="11">
        <f>SUM(H21:J21)</f>
        <v>98.335470700122556</v>
      </c>
      <c r="L21" s="11">
        <f t="shared" ref="L21:L22" si="19">M21-H21-I21</f>
        <v>28.71641423774976</v>
      </c>
      <c r="M21" s="11">
        <f>(K22/(H22+I22))*(H21+I21)</f>
        <v>92.590540123181256</v>
      </c>
      <c r="N21" s="13">
        <f t="shared" ref="N21:N22" si="20">J21/(H21+I21)</f>
        <v>0.53951963078920284</v>
      </c>
      <c r="O21" s="13">
        <f t="shared" ref="O21:O22" si="21">(L21/J21)*N21</f>
        <v>0.44957819523444059</v>
      </c>
      <c r="P21" s="12">
        <f>M21/F21</f>
        <v>1.0287837791464585</v>
      </c>
    </row>
    <row r="22" spans="1:16" ht="15.75" thickTop="1" x14ac:dyDescent="0.3">
      <c r="B22" s="1" t="s">
        <v>2</v>
      </c>
      <c r="C22" s="1">
        <f>SUM(C20:C21)</f>
        <v>60</v>
      </c>
      <c r="D22" s="1">
        <f t="shared" ref="D22" si="22">SUM(D20:D21)</f>
        <v>36</v>
      </c>
      <c r="E22" s="1">
        <f t="shared" ref="E22" si="23">SUM(E20:E21)</f>
        <v>90</v>
      </c>
      <c r="H22" s="7">
        <f>SUM(H20:H21)</f>
        <v>76.670941400245127</v>
      </c>
      <c r="I22" s="7">
        <f>SUM(I20:I21)</f>
        <v>38.307982777963403</v>
      </c>
      <c r="J22" s="7">
        <f>SUM(J20:J21)</f>
        <v>51.692017222036597</v>
      </c>
      <c r="K22" s="7">
        <f>SUM(K20:K21)</f>
        <v>166.67094140024511</v>
      </c>
      <c r="L22" s="7">
        <f t="shared" si="19"/>
        <v>51.692017222036583</v>
      </c>
      <c r="M22" s="7">
        <f>SUM(M20:M21)</f>
        <v>166.67094140024511</v>
      </c>
      <c r="N22" s="9">
        <f t="shared" si="20"/>
        <v>0.44957819523444076</v>
      </c>
      <c r="O22" s="9">
        <f t="shared" si="21"/>
        <v>0.44957819523444065</v>
      </c>
    </row>
    <row r="24" spans="1:16" x14ac:dyDescent="0.3">
      <c r="A24" s="6">
        <f>1+A20</f>
        <v>5</v>
      </c>
      <c r="B24" s="1">
        <v>1</v>
      </c>
      <c r="C24" s="1">
        <v>30</v>
      </c>
      <c r="D24" s="1">
        <v>12</v>
      </c>
      <c r="E24" s="1">
        <v>30</v>
      </c>
      <c r="F24" s="1">
        <v>60</v>
      </c>
      <c r="G24" s="8">
        <f>P20</f>
        <v>1.2346733546177309</v>
      </c>
      <c r="H24" s="7">
        <f>G24*C24</f>
        <v>37.040200638531928</v>
      </c>
      <c r="I24" s="7">
        <f>G25*D24</f>
        <v>12.345405349757502</v>
      </c>
      <c r="J24" s="7">
        <f>E24-I24</f>
        <v>17.654594650242498</v>
      </c>
      <c r="K24" s="7">
        <f>SUM(H24:J24)</f>
        <v>67.040200638531928</v>
      </c>
      <c r="L24" s="7">
        <f>M24-H24-I24</f>
        <v>23.539670562123614</v>
      </c>
      <c r="M24" s="7">
        <f>(K26/(H26+I26))*(H24+I24)</f>
        <v>72.925276550413045</v>
      </c>
      <c r="N24" s="9">
        <f>J24/(H24+I24)</f>
        <v>0.35748462121592367</v>
      </c>
      <c r="O24" s="9">
        <f>(L24/J24)*N24</f>
        <v>0.47665043469762147</v>
      </c>
      <c r="P24" s="8">
        <f>M24/F24</f>
        <v>1.2154212758402174</v>
      </c>
    </row>
    <row r="25" spans="1:16" ht="15.75" thickBot="1" x14ac:dyDescent="0.35">
      <c r="A25" s="6"/>
      <c r="B25" s="10">
        <v>2</v>
      </c>
      <c r="C25" s="10">
        <v>30</v>
      </c>
      <c r="D25" s="10">
        <v>24</v>
      </c>
      <c r="E25" s="10">
        <v>60</v>
      </c>
      <c r="F25" s="10">
        <v>90</v>
      </c>
      <c r="G25" s="12">
        <f>P21</f>
        <v>1.0287837791464585</v>
      </c>
      <c r="H25" s="11">
        <f>G24*C25</f>
        <v>37.040200638531928</v>
      </c>
      <c r="I25" s="11">
        <f>G25*D25</f>
        <v>24.690810699515005</v>
      </c>
      <c r="J25" s="11">
        <f>E25-I25</f>
        <v>35.309189300484995</v>
      </c>
      <c r="K25" s="11">
        <f>SUM(H25:J25)</f>
        <v>97.040200638531928</v>
      </c>
      <c r="L25" s="11">
        <f t="shared" ref="L25:L26" si="24">M25-H25-I25</f>
        <v>29.424113388603864</v>
      </c>
      <c r="M25" s="11">
        <f>(K26/(H26+I26))*(H25+I25)</f>
        <v>91.155124726650797</v>
      </c>
      <c r="N25" s="13">
        <f t="shared" ref="N25:N26" si="25">J25/(H25+I25)</f>
        <v>0.57198462385667626</v>
      </c>
      <c r="O25" s="13">
        <f t="shared" ref="O25:O26" si="26">(L25/J25)*N25</f>
        <v>0.47665043469762131</v>
      </c>
      <c r="P25" s="12">
        <f>M25/F25</f>
        <v>1.0128347191850089</v>
      </c>
    </row>
    <row r="26" spans="1:16" ht="15.75" thickTop="1" x14ac:dyDescent="0.3">
      <c r="B26" s="1" t="s">
        <v>2</v>
      </c>
      <c r="C26" s="1">
        <f>SUM(C24:C25)</f>
        <v>60</v>
      </c>
      <c r="D26" s="1">
        <f t="shared" ref="D26" si="27">SUM(D24:D25)</f>
        <v>36</v>
      </c>
      <c r="E26" s="1">
        <f t="shared" ref="E26" si="28">SUM(E24:E25)</f>
        <v>90</v>
      </c>
      <c r="H26" s="7">
        <f>SUM(H24:H25)</f>
        <v>74.080401277063856</v>
      </c>
      <c r="I26" s="7">
        <f>SUM(I24:I25)</f>
        <v>37.036216049272511</v>
      </c>
      <c r="J26" s="7">
        <f>SUM(J24:J25)</f>
        <v>52.963783950727489</v>
      </c>
      <c r="K26" s="7">
        <f>SUM(K24:K25)</f>
        <v>164.08040127706386</v>
      </c>
      <c r="L26" s="7">
        <f t="shared" si="24"/>
        <v>52.963783950727489</v>
      </c>
      <c r="M26" s="7">
        <f>SUM(M24:M25)</f>
        <v>164.08040127706386</v>
      </c>
      <c r="N26" s="9">
        <f t="shared" si="25"/>
        <v>0.47665043469762147</v>
      </c>
      <c r="O26" s="9">
        <f t="shared" si="26"/>
        <v>0.47665043469762147</v>
      </c>
    </row>
    <row r="28" spans="1:16" x14ac:dyDescent="0.3">
      <c r="A28" s="6">
        <f>1+A24</f>
        <v>6</v>
      </c>
      <c r="B28" s="1">
        <v>1</v>
      </c>
      <c r="C28" s="1">
        <v>30</v>
      </c>
      <c r="D28" s="1">
        <v>12</v>
      </c>
      <c r="E28" s="1">
        <v>30</v>
      </c>
      <c r="F28" s="1">
        <v>60</v>
      </c>
      <c r="G28" s="8">
        <f>P24</f>
        <v>1.2154212758402174</v>
      </c>
      <c r="H28" s="7">
        <f>G28*C28</f>
        <v>36.462638275206523</v>
      </c>
      <c r="I28" s="7">
        <f>G29*D28</f>
        <v>12.154016630220106</v>
      </c>
      <c r="J28" s="7">
        <f>E28-I28</f>
        <v>17.845983369779894</v>
      </c>
      <c r="K28" s="7">
        <f>SUM(H28:J28)</f>
        <v>66.46263827520653</v>
      </c>
      <c r="L28" s="7">
        <f>M28-H28-I28</f>
        <v>23.794676490350611</v>
      </c>
      <c r="M28" s="7">
        <f>(K30/(H30+I30))*(H28+I28)</f>
        <v>72.411331395777239</v>
      </c>
      <c r="N28" s="9">
        <f>J28/(H28+I28)</f>
        <v>0.36707550950379991</v>
      </c>
      <c r="O28" s="9">
        <f>(L28/J28)*N28</f>
        <v>0.48943467082706732</v>
      </c>
      <c r="P28" s="8">
        <f>M28/F28</f>
        <v>1.2068555232629541</v>
      </c>
    </row>
    <row r="29" spans="1:16" ht="15.75" thickBot="1" x14ac:dyDescent="0.35">
      <c r="A29" s="6"/>
      <c r="B29" s="10">
        <v>2</v>
      </c>
      <c r="C29" s="10">
        <v>30</v>
      </c>
      <c r="D29" s="10">
        <v>24</v>
      </c>
      <c r="E29" s="10">
        <v>60</v>
      </c>
      <c r="F29" s="10">
        <v>90</v>
      </c>
      <c r="G29" s="12">
        <f>P25</f>
        <v>1.0128347191850089</v>
      </c>
      <c r="H29" s="11">
        <f>G28*C29</f>
        <v>36.462638275206523</v>
      </c>
      <c r="I29" s="11">
        <f>G29*D29</f>
        <v>24.308033260440212</v>
      </c>
      <c r="J29" s="11">
        <f>E29-I29</f>
        <v>35.691966739559788</v>
      </c>
      <c r="K29" s="11">
        <f>SUM(H29:J29)</f>
        <v>96.46263827520653</v>
      </c>
      <c r="L29" s="11">
        <f t="shared" ref="L29:L30" si="29">M29-H29-I29</f>
        <v>29.743273618989086</v>
      </c>
      <c r="M29" s="11">
        <f>(K30/(H30+I30))*(H29+I29)</f>
        <v>90.51394515463582</v>
      </c>
      <c r="N29" s="13">
        <f t="shared" ref="N29:N30" si="30">J29/(H29+I29)</f>
        <v>0.58732223682313056</v>
      </c>
      <c r="O29" s="13">
        <f t="shared" ref="O29:O30" si="31">(L29/J29)*N29</f>
        <v>0.48943467082706732</v>
      </c>
      <c r="P29" s="12">
        <f>M29/F29</f>
        <v>1.0057105017181758</v>
      </c>
    </row>
    <row r="30" spans="1:16" ht="15.75" thickTop="1" x14ac:dyDescent="0.3">
      <c r="B30" s="1" t="s">
        <v>2</v>
      </c>
      <c r="C30" s="1">
        <f>SUM(C28:C29)</f>
        <v>60</v>
      </c>
      <c r="D30" s="1">
        <f t="shared" ref="D30" si="32">SUM(D28:D29)</f>
        <v>36</v>
      </c>
      <c r="E30" s="1">
        <f t="shared" ref="E30" si="33">SUM(E28:E29)</f>
        <v>90</v>
      </c>
      <c r="H30" s="7">
        <f>SUM(H28:H29)</f>
        <v>72.925276550413045</v>
      </c>
      <c r="I30" s="7">
        <f>SUM(I28:I29)</f>
        <v>36.462049890660317</v>
      </c>
      <c r="J30" s="7">
        <f>SUM(J28:J29)</f>
        <v>53.537950109339683</v>
      </c>
      <c r="K30" s="7">
        <f>SUM(K28:K29)</f>
        <v>162.92527655041306</v>
      </c>
      <c r="L30" s="7">
        <f t="shared" si="29"/>
        <v>53.537950109339697</v>
      </c>
      <c r="M30" s="7">
        <f>SUM(M28:M29)</f>
        <v>162.92527655041306</v>
      </c>
      <c r="N30" s="9">
        <f t="shared" si="30"/>
        <v>0.48943467082706721</v>
      </c>
      <c r="O30" s="9">
        <f t="shared" si="31"/>
        <v>0.48943467082706732</v>
      </c>
    </row>
    <row r="32" spans="1:16" x14ac:dyDescent="0.3">
      <c r="A32" s="6">
        <f>1+A28</f>
        <v>7</v>
      </c>
      <c r="B32" s="1">
        <v>1</v>
      </c>
      <c r="C32" s="1">
        <v>30</v>
      </c>
      <c r="D32" s="1">
        <v>12</v>
      </c>
      <c r="E32" s="1">
        <v>30</v>
      </c>
      <c r="F32" s="1">
        <v>60</v>
      </c>
      <c r="G32" s="8">
        <f>P28</f>
        <v>1.2068555232629541</v>
      </c>
      <c r="H32" s="7">
        <f>G32*C32</f>
        <v>36.20566569788862</v>
      </c>
      <c r="I32" s="7">
        <f>G33*D32</f>
        <v>12.068526020618108</v>
      </c>
      <c r="J32" s="7">
        <f>E32-I32</f>
        <v>17.931473979381892</v>
      </c>
      <c r="K32" s="7">
        <f>SUM(H32:J32)</f>
        <v>66.20566569788862</v>
      </c>
      <c r="L32" s="7">
        <f>M32-H32-I32</f>
        <v>23.908636795095518</v>
      </c>
      <c r="M32" s="7">
        <f>(K34/(H34+I34))*(H32+I32)</f>
        <v>72.182828513602246</v>
      </c>
      <c r="N32" s="9">
        <f>J32/(H32+I32)</f>
        <v>0.37145052751877683</v>
      </c>
      <c r="O32" s="9">
        <f>(L32/J32)*N32</f>
        <v>0.49526746992492343</v>
      </c>
      <c r="P32" s="8">
        <f>M32/F32</f>
        <v>1.2030471418933708</v>
      </c>
    </row>
    <row r="33" spans="1:16" ht="15.75" thickBot="1" x14ac:dyDescent="0.35">
      <c r="A33" s="6"/>
      <c r="B33" s="10">
        <v>2</v>
      </c>
      <c r="C33" s="10">
        <v>30</v>
      </c>
      <c r="D33" s="10">
        <v>24</v>
      </c>
      <c r="E33" s="10">
        <v>60</v>
      </c>
      <c r="F33" s="10">
        <v>90</v>
      </c>
      <c r="G33" s="12">
        <f>P29</f>
        <v>1.0057105017181758</v>
      </c>
      <c r="H33" s="11">
        <f>G32*C33</f>
        <v>36.20566569788862</v>
      </c>
      <c r="I33" s="11">
        <f>G33*D33</f>
        <v>24.137052041236217</v>
      </c>
      <c r="J33" s="11">
        <f>E33-I33</f>
        <v>35.862947958763783</v>
      </c>
      <c r="K33" s="11">
        <f>SUM(H33:J33)</f>
        <v>96.20566569788862</v>
      </c>
      <c r="L33" s="11">
        <f t="shared" ref="L33:L34" si="34">M33-H33-I33</f>
        <v>29.885785143050157</v>
      </c>
      <c r="M33" s="11">
        <f>(K34/(H34+I34))*(H33+I33)</f>
        <v>90.228502882174993</v>
      </c>
      <c r="N33" s="13">
        <f t="shared" ref="N33:N34" si="35">J33/(H33+I33)</f>
        <v>0.5943210598138351</v>
      </c>
      <c r="O33" s="13">
        <f t="shared" ref="O33:O34" si="36">(L33/J33)*N33</f>
        <v>0.49526746992492343</v>
      </c>
      <c r="P33" s="12">
        <f>M33/F33</f>
        <v>1.0025389209130555</v>
      </c>
    </row>
    <row r="34" spans="1:16" ht="15.75" thickTop="1" x14ac:dyDescent="0.3">
      <c r="B34" s="1" t="s">
        <v>2</v>
      </c>
      <c r="C34" s="1">
        <f>SUM(C32:C33)</f>
        <v>60</v>
      </c>
      <c r="D34" s="1">
        <f t="shared" ref="D34" si="37">SUM(D32:D33)</f>
        <v>36</v>
      </c>
      <c r="E34" s="1">
        <f t="shared" ref="E34" si="38">SUM(E32:E33)</f>
        <v>90</v>
      </c>
      <c r="H34" s="7">
        <f>SUM(H32:H33)</f>
        <v>72.411331395777239</v>
      </c>
      <c r="I34" s="7">
        <f>SUM(I32:I33)</f>
        <v>36.205578061854325</v>
      </c>
      <c r="J34" s="7">
        <f>SUM(J32:J33)</f>
        <v>53.794421938145675</v>
      </c>
      <c r="K34" s="7">
        <f>SUM(K32:K33)</f>
        <v>162.41133139577724</v>
      </c>
      <c r="L34" s="7">
        <f t="shared" si="34"/>
        <v>53.794421938145675</v>
      </c>
      <c r="M34" s="7">
        <f>SUM(M32:M33)</f>
        <v>162.41133139577724</v>
      </c>
      <c r="N34" s="9">
        <f t="shared" si="35"/>
        <v>0.49526746992492343</v>
      </c>
      <c r="O34" s="9">
        <f t="shared" si="36"/>
        <v>0.49526746992492343</v>
      </c>
    </row>
    <row r="36" spans="1:16" x14ac:dyDescent="0.3">
      <c r="A36" s="6">
        <f>1+A32</f>
        <v>8</v>
      </c>
      <c r="B36" s="1">
        <v>1</v>
      </c>
      <c r="C36" s="1">
        <v>30</v>
      </c>
      <c r="D36" s="1">
        <v>12</v>
      </c>
      <c r="E36" s="1">
        <v>30</v>
      </c>
      <c r="F36" s="1">
        <v>60</v>
      </c>
      <c r="G36" s="8">
        <f>P32</f>
        <v>1.2030471418933708</v>
      </c>
      <c r="H36" s="7">
        <f>G36*C36</f>
        <v>36.091414256801123</v>
      </c>
      <c r="I36" s="7">
        <f>G37*D36</f>
        <v>12.030467050956666</v>
      </c>
      <c r="J36" s="7">
        <f>E36-I36</f>
        <v>17.969532949043334</v>
      </c>
      <c r="K36" s="7">
        <f>SUM(H36:J36)</f>
        <v>66.09141425680113</v>
      </c>
      <c r="L36" s="7">
        <f>M36-H36-I36</f>
        <v>23.959377990314366</v>
      </c>
      <c r="M36" s="7">
        <f>(K38/(H38+I38))*(H36+I36)</f>
        <v>72.081259298072155</v>
      </c>
      <c r="N36" s="9">
        <f>J36/(H36+I36)</f>
        <v>0.37341709136684237</v>
      </c>
      <c r="O36" s="9">
        <f>(L36/J36)*N36</f>
        <v>0.49788947022010638</v>
      </c>
      <c r="P36" s="8">
        <f>M36/F36</f>
        <v>1.2013543216345359</v>
      </c>
    </row>
    <row r="37" spans="1:16" ht="15.75" thickBot="1" x14ac:dyDescent="0.35">
      <c r="A37" s="6"/>
      <c r="B37" s="10">
        <v>2</v>
      </c>
      <c r="C37" s="10">
        <v>30</v>
      </c>
      <c r="D37" s="10">
        <v>24</v>
      </c>
      <c r="E37" s="10">
        <v>60</v>
      </c>
      <c r="F37" s="10">
        <v>90</v>
      </c>
      <c r="G37" s="12">
        <f>P33</f>
        <v>1.0025389209130555</v>
      </c>
      <c r="H37" s="11">
        <f>G36*C37</f>
        <v>36.091414256801123</v>
      </c>
      <c r="I37" s="11">
        <f>G37*D37</f>
        <v>24.060934101913332</v>
      </c>
      <c r="J37" s="11">
        <f>E37-I37</f>
        <v>35.939065898086668</v>
      </c>
      <c r="K37" s="11">
        <f>SUM(H37:J37)</f>
        <v>96.09141425680113</v>
      </c>
      <c r="L37" s="11">
        <f t="shared" ref="L37:L38" si="39">M37-H37-I37</f>
        <v>29.949220856815636</v>
      </c>
      <c r="M37" s="11">
        <f>(K38/(H38+I38))*(H37+I37)</f>
        <v>90.101569215530091</v>
      </c>
      <c r="N37" s="13">
        <f t="shared" ref="N37:N38" si="40">J37/(H37+I37)</f>
        <v>0.59746737872587252</v>
      </c>
      <c r="O37" s="13">
        <f t="shared" ref="O37:O38" si="41">(L37/J37)*N37</f>
        <v>0.49788947022010654</v>
      </c>
      <c r="P37" s="12">
        <f>M37/F37</f>
        <v>1.0011285468392233</v>
      </c>
    </row>
    <row r="38" spans="1:16" ht="15.75" thickTop="1" x14ac:dyDescent="0.3">
      <c r="B38" s="1" t="s">
        <v>2</v>
      </c>
      <c r="C38" s="1">
        <f>SUM(C36:C37)</f>
        <v>60</v>
      </c>
      <c r="D38" s="1">
        <f t="shared" ref="D38" si="42">SUM(D36:D37)</f>
        <v>36</v>
      </c>
      <c r="E38" s="1">
        <f t="shared" ref="E38" si="43">SUM(E36:E37)</f>
        <v>90</v>
      </c>
      <c r="H38" s="7">
        <f>SUM(H36:H37)</f>
        <v>72.182828513602246</v>
      </c>
      <c r="I38" s="7">
        <f>SUM(I36:I37)</f>
        <v>36.091401152869999</v>
      </c>
      <c r="J38" s="7">
        <f>SUM(J36:J37)</f>
        <v>53.908598847130001</v>
      </c>
      <c r="K38" s="7">
        <f>SUM(K36:K37)</f>
        <v>162.18282851360226</v>
      </c>
      <c r="L38" s="7">
        <f t="shared" si="39"/>
        <v>53.908598847130015</v>
      </c>
      <c r="M38" s="7">
        <f>SUM(M36:M37)</f>
        <v>162.18282851360226</v>
      </c>
      <c r="N38" s="9">
        <f t="shared" si="40"/>
        <v>0.49788947022010643</v>
      </c>
      <c r="O38" s="9">
        <f t="shared" si="41"/>
        <v>0.49788947022010654</v>
      </c>
    </row>
    <row r="40" spans="1:16" x14ac:dyDescent="0.3">
      <c r="A40" s="6">
        <f>1+A36</f>
        <v>9</v>
      </c>
      <c r="B40" s="1">
        <v>1</v>
      </c>
      <c r="C40" s="1">
        <v>30</v>
      </c>
      <c r="D40" s="1">
        <v>12</v>
      </c>
      <c r="E40" s="1">
        <v>30</v>
      </c>
      <c r="F40" s="1">
        <v>60</v>
      </c>
      <c r="G40" s="8">
        <f>P36</f>
        <v>1.2013543216345359</v>
      </c>
      <c r="H40" s="7">
        <f>G40*C40</f>
        <v>36.040629649036077</v>
      </c>
      <c r="I40" s="7">
        <f>G41*D40</f>
        <v>12.013542562070679</v>
      </c>
      <c r="J40" s="7">
        <f>E40-I40</f>
        <v>17.986457437929321</v>
      </c>
      <c r="K40" s="7">
        <f>SUM(H40:J40)</f>
        <v>66.040629649036077</v>
      </c>
      <c r="L40" s="7">
        <f>M40-H40-I40</f>
        <v>23.981943359413339</v>
      </c>
      <c r="M40" s="7">
        <f>(K42/(H42+I42))*(H40+I40)</f>
        <v>72.036115570520096</v>
      </c>
      <c r="N40" s="9">
        <f>J40/(H40+I40)</f>
        <v>0.37429543805089438</v>
      </c>
      <c r="O40" s="9">
        <f>(L40/J40)*N40</f>
        <v>0.49906058633282196</v>
      </c>
      <c r="P40" s="8">
        <f>M40/F40</f>
        <v>1.2006019261753349</v>
      </c>
    </row>
    <row r="41" spans="1:16" ht="15.75" thickBot="1" x14ac:dyDescent="0.35">
      <c r="A41" s="6"/>
      <c r="B41" s="10">
        <v>2</v>
      </c>
      <c r="C41" s="10">
        <v>30</v>
      </c>
      <c r="D41" s="10">
        <v>24</v>
      </c>
      <c r="E41" s="10">
        <v>60</v>
      </c>
      <c r="F41" s="10">
        <v>90</v>
      </c>
      <c r="G41" s="12">
        <f>P37</f>
        <v>1.0011285468392233</v>
      </c>
      <c r="H41" s="11">
        <f>G40*C41</f>
        <v>36.040629649036077</v>
      </c>
      <c r="I41" s="11">
        <f>G41*D41</f>
        <v>24.027085124141358</v>
      </c>
      <c r="J41" s="11">
        <f>E41-I41</f>
        <v>35.972914875858642</v>
      </c>
      <c r="K41" s="11">
        <f>SUM(H41:J41)</f>
        <v>96.040629649036077</v>
      </c>
      <c r="L41" s="11">
        <f t="shared" ref="L41:L42" si="44">M41-H41-I41</f>
        <v>29.977428954374638</v>
      </c>
      <c r="M41" s="11">
        <f>(K42/(H42+I42))*(H41+I41)</f>
        <v>90.045143727552073</v>
      </c>
      <c r="N41" s="13">
        <f t="shared" ref="N41:N42" si="45">J41/(H41+I41)</f>
        <v>0.59887270577375029</v>
      </c>
      <c r="O41" s="13">
        <f t="shared" ref="O41:O42" si="46">(L41/J41)*N41</f>
        <v>0.49906058633282191</v>
      </c>
      <c r="P41" s="12">
        <f>M41/F41</f>
        <v>1.0005015969728008</v>
      </c>
    </row>
    <row r="42" spans="1:16" ht="15.75" thickTop="1" x14ac:dyDescent="0.3">
      <c r="B42" s="1" t="s">
        <v>2</v>
      </c>
      <c r="C42" s="1">
        <f>SUM(C40:C41)</f>
        <v>60</v>
      </c>
      <c r="D42" s="1">
        <f t="shared" ref="D42" si="47">SUM(D40:D41)</f>
        <v>36</v>
      </c>
      <c r="E42" s="1">
        <f t="shared" ref="E42" si="48">SUM(E40:E41)</f>
        <v>90</v>
      </c>
      <c r="H42" s="7">
        <f>SUM(H40:H41)</f>
        <v>72.081259298072155</v>
      </c>
      <c r="I42" s="7">
        <f>SUM(I40:I41)</f>
        <v>36.040627686212034</v>
      </c>
      <c r="J42" s="7">
        <f>SUM(J40:J41)</f>
        <v>53.959372313787966</v>
      </c>
      <c r="K42" s="7">
        <f>SUM(K40:K41)</f>
        <v>162.08125929807215</v>
      </c>
      <c r="L42" s="7">
        <f t="shared" si="44"/>
        <v>53.959372313787966</v>
      </c>
      <c r="M42" s="7">
        <f>SUM(M40:M41)</f>
        <v>162.08125929807215</v>
      </c>
      <c r="N42" s="9">
        <f t="shared" si="45"/>
        <v>0.49906058633282185</v>
      </c>
      <c r="O42" s="9">
        <f t="shared" si="46"/>
        <v>0.49906058633282185</v>
      </c>
    </row>
    <row r="44" spans="1:16" x14ac:dyDescent="0.3">
      <c r="A44" s="6">
        <f>1+A40</f>
        <v>10</v>
      </c>
      <c r="B44" s="1">
        <v>1</v>
      </c>
      <c r="C44" s="1">
        <v>30</v>
      </c>
      <c r="D44" s="1">
        <v>12</v>
      </c>
      <c r="E44" s="1">
        <v>30</v>
      </c>
      <c r="F44" s="1">
        <v>60</v>
      </c>
      <c r="G44" s="8">
        <f>P40</f>
        <v>1.2006019261753349</v>
      </c>
      <c r="H44" s="7">
        <f>G44*C44</f>
        <v>36.018057785260048</v>
      </c>
      <c r="I44" s="7">
        <f>G45*D44</f>
        <v>12.00601916367361</v>
      </c>
      <c r="J44" s="7">
        <f>E44-I44</f>
        <v>17.99398083632639</v>
      </c>
      <c r="K44" s="7">
        <f>SUM(H44:J44)</f>
        <v>66.018057785260041</v>
      </c>
      <c r="L44" s="7">
        <f>M44-H44-I44</f>
        <v>23.991974464768159</v>
      </c>
      <c r="M44" s="7">
        <f>(K46/(H46+I46))*(H44+I44)</f>
        <v>72.016051413701817</v>
      </c>
      <c r="N44" s="9">
        <f>J44/(H44+I44)</f>
        <v>0.37468665676719343</v>
      </c>
      <c r="O44" s="9">
        <f>(L44/J44)*N44</f>
        <v>0.49958220936302428</v>
      </c>
      <c r="P44" s="8">
        <f>M44/F44</f>
        <v>1.2002675235616969</v>
      </c>
    </row>
    <row r="45" spans="1:16" ht="15.75" thickBot="1" x14ac:dyDescent="0.35">
      <c r="A45" s="6"/>
      <c r="B45" s="10">
        <v>2</v>
      </c>
      <c r="C45" s="10">
        <v>30</v>
      </c>
      <c r="D45" s="10">
        <v>24</v>
      </c>
      <c r="E45" s="10">
        <v>60</v>
      </c>
      <c r="F45" s="10">
        <v>90</v>
      </c>
      <c r="G45" s="12">
        <f>P41</f>
        <v>1.0005015969728008</v>
      </c>
      <c r="H45" s="11">
        <f>G44*C45</f>
        <v>36.018057785260048</v>
      </c>
      <c r="I45" s="11">
        <f>G45*D45</f>
        <v>24.01203832734722</v>
      </c>
      <c r="J45" s="11">
        <f>E45-I45</f>
        <v>35.98796167265278</v>
      </c>
      <c r="K45" s="11">
        <f>SUM(H45:J45)</f>
        <v>96.018057785260055</v>
      </c>
      <c r="L45" s="11">
        <f t="shared" ref="L45:L46" si="49">M45-H45-I45</f>
        <v>29.989968044211025</v>
      </c>
      <c r="M45" s="11">
        <f>(K46/(H46+I46))*(H45+I45)</f>
        <v>90.020064156818293</v>
      </c>
      <c r="N45" s="13">
        <f t="shared" ref="N45:N46" si="50">J45/(H45+I45)</f>
        <v>0.59949865156212434</v>
      </c>
      <c r="O45" s="13">
        <f t="shared" ref="O45:O46" si="51">(L45/J45)*N45</f>
        <v>0.49958220936302411</v>
      </c>
      <c r="P45" s="12">
        <f>M45/F45</f>
        <v>1.0002229350757588</v>
      </c>
    </row>
    <row r="46" spans="1:16" ht="15.75" thickTop="1" x14ac:dyDescent="0.3">
      <c r="B46" s="1" t="s">
        <v>2</v>
      </c>
      <c r="C46" s="1">
        <f>SUM(C44:C45)</f>
        <v>60</v>
      </c>
      <c r="D46" s="1">
        <f t="shared" ref="D46" si="52">SUM(D44:D45)</f>
        <v>36</v>
      </c>
      <c r="E46" s="1">
        <f t="shared" ref="E46" si="53">SUM(E44:E45)</f>
        <v>90</v>
      </c>
      <c r="H46" s="7">
        <f>SUM(H44:H45)</f>
        <v>72.036115570520096</v>
      </c>
      <c r="I46" s="7">
        <f>SUM(I44:I45)</f>
        <v>36.018057491020826</v>
      </c>
      <c r="J46" s="7">
        <f>SUM(J44:J45)</f>
        <v>53.981942508979174</v>
      </c>
      <c r="K46" s="7">
        <f>SUM(K44:K45)</f>
        <v>162.03611557052011</v>
      </c>
      <c r="L46" s="7">
        <f t="shared" si="49"/>
        <v>53.981942508979188</v>
      </c>
      <c r="M46" s="7">
        <f>SUM(M44:M45)</f>
        <v>162.03611557052011</v>
      </c>
      <c r="N46" s="9">
        <f t="shared" si="50"/>
        <v>0.49958220936302405</v>
      </c>
      <c r="O46" s="9">
        <f t="shared" si="51"/>
        <v>0.49958220936302417</v>
      </c>
    </row>
    <row r="48" spans="1:16" x14ac:dyDescent="0.3">
      <c r="A48" s="6">
        <f>1+A44</f>
        <v>11</v>
      </c>
      <c r="B48" s="1">
        <v>1</v>
      </c>
      <c r="C48" s="1">
        <v>30</v>
      </c>
      <c r="D48" s="1">
        <v>12</v>
      </c>
      <c r="E48" s="1">
        <v>30</v>
      </c>
      <c r="F48" s="1">
        <v>60</v>
      </c>
      <c r="G48" s="8">
        <f>P44</f>
        <v>1.2002675235616969</v>
      </c>
      <c r="H48" s="7">
        <f>G48*C48</f>
        <v>36.008025706850908</v>
      </c>
      <c r="I48" s="7">
        <f>G49*D48</f>
        <v>12.002675220909104</v>
      </c>
      <c r="J48" s="7">
        <f>E48-I48</f>
        <v>17.997324779090896</v>
      </c>
      <c r="K48" s="7">
        <f>SUM(H48:J48)</f>
        <v>66.008025706850901</v>
      </c>
      <c r="L48" s="7">
        <f>M48-H48-I48</f>
        <v>23.996433041238248</v>
      </c>
      <c r="M48" s="7">
        <f>(K50/(H50+I50))*(H48+I48)</f>
        <v>72.007133968998261</v>
      </c>
      <c r="N48" s="9">
        <f>J48/(H48+I48)</f>
        <v>0.37486069628874669</v>
      </c>
      <c r="O48" s="9">
        <f>(L48/J48)*N48</f>
        <v>0.49981426176936722</v>
      </c>
      <c r="P48" s="8">
        <f>M48/F48</f>
        <v>1.2001188994833043</v>
      </c>
    </row>
    <row r="49" spans="1:16" ht="15.75" thickBot="1" x14ac:dyDescent="0.35">
      <c r="A49" s="6"/>
      <c r="B49" s="10">
        <v>2</v>
      </c>
      <c r="C49" s="10">
        <v>30</v>
      </c>
      <c r="D49" s="10">
        <v>24</v>
      </c>
      <c r="E49" s="10">
        <v>60</v>
      </c>
      <c r="F49" s="10">
        <v>90</v>
      </c>
      <c r="G49" s="12">
        <f>P45</f>
        <v>1.0002229350757588</v>
      </c>
      <c r="H49" s="11">
        <f>G48*C49</f>
        <v>36.008025706850908</v>
      </c>
      <c r="I49" s="11">
        <f>G49*D49</f>
        <v>24.005350441818209</v>
      </c>
      <c r="J49" s="11">
        <f>E49-I49</f>
        <v>35.994649558181791</v>
      </c>
      <c r="K49" s="11">
        <f>SUM(H49:J49)</f>
        <v>96.008025706850901</v>
      </c>
      <c r="L49" s="11">
        <f t="shared" ref="L49:L50" si="54">M49-H49-I49</f>
        <v>29.995541296034411</v>
      </c>
      <c r="M49" s="11">
        <f>(K50/(H50+I50))*(H49+I49)</f>
        <v>90.008917444703528</v>
      </c>
      <c r="N49" s="13">
        <f t="shared" ref="N49:N50" si="55">J49/(H49+I49)</f>
        <v>0.59977711417223811</v>
      </c>
      <c r="O49" s="13">
        <f t="shared" ref="O49:O50" si="56">(L49/J49)*N49</f>
        <v>0.49981426176936727</v>
      </c>
      <c r="P49" s="12">
        <f>M49/F49</f>
        <v>1.000099082718928</v>
      </c>
    </row>
    <row r="50" spans="1:16" ht="15.75" thickTop="1" x14ac:dyDescent="0.3">
      <c r="B50" s="1" t="s">
        <v>2</v>
      </c>
      <c r="C50" s="1">
        <f>SUM(C48:C49)</f>
        <v>60</v>
      </c>
      <c r="D50" s="1">
        <f t="shared" ref="D50" si="57">SUM(D48:D49)</f>
        <v>36</v>
      </c>
      <c r="E50" s="1">
        <f t="shared" ref="E50" si="58">SUM(E48:E49)</f>
        <v>90</v>
      </c>
      <c r="H50" s="7">
        <f>SUM(H48:H49)</f>
        <v>72.016051413701817</v>
      </c>
      <c r="I50" s="7">
        <f>SUM(I48:I49)</f>
        <v>36.008025662727313</v>
      </c>
      <c r="J50" s="7">
        <f>SUM(J48:J49)</f>
        <v>53.991974337272687</v>
      </c>
      <c r="K50" s="7">
        <f>SUM(K48:K49)</f>
        <v>162.0160514137018</v>
      </c>
      <c r="L50" s="7">
        <f t="shared" si="54"/>
        <v>53.991974337272673</v>
      </c>
      <c r="M50" s="7">
        <f>SUM(M48:M49)</f>
        <v>162.0160514137018</v>
      </c>
      <c r="N50" s="9">
        <f t="shared" si="55"/>
        <v>0.49981426176936755</v>
      </c>
      <c r="O50" s="9">
        <f t="shared" si="56"/>
        <v>0.49981426176936744</v>
      </c>
    </row>
    <row r="52" spans="1:16" x14ac:dyDescent="0.3">
      <c r="A52" s="6">
        <f>1+A48</f>
        <v>12</v>
      </c>
      <c r="B52" s="1">
        <v>1</v>
      </c>
      <c r="C52" s="1">
        <v>30</v>
      </c>
      <c r="D52" s="1">
        <v>12</v>
      </c>
      <c r="E52" s="1">
        <v>30</v>
      </c>
      <c r="F52" s="1">
        <v>60</v>
      </c>
      <c r="G52" s="8">
        <f>P48</f>
        <v>1.2001188994833043</v>
      </c>
      <c r="H52" s="7">
        <f>G52*C52</f>
        <v>36.00356698449913</v>
      </c>
      <c r="I52" s="7">
        <f>G53*D52</f>
        <v>12.001188992627135</v>
      </c>
      <c r="J52" s="7">
        <f>E52-I52</f>
        <v>17.998811007372865</v>
      </c>
      <c r="K52" s="7">
        <f>SUM(H52:J52)</f>
        <v>66.00356698449913</v>
      </c>
      <c r="L52" s="7">
        <f>M52-H52-I52</f>
        <v>23.998414676864741</v>
      </c>
      <c r="M52" s="7">
        <f>(K54/(H54+I54))*(H52+I52)</f>
        <v>72.003170653991006</v>
      </c>
      <c r="N52" s="9">
        <f>J52/(H52+I52)</f>
        <v>0.37493807938424056</v>
      </c>
      <c r="O52" s="9">
        <f>(L52/J52)*N52</f>
        <v>0.49991743918664477</v>
      </c>
      <c r="P52" s="8">
        <f>M52/F52</f>
        <v>1.2000528442331835</v>
      </c>
    </row>
    <row r="53" spans="1:16" ht="15.75" thickBot="1" x14ac:dyDescent="0.35">
      <c r="A53" s="6"/>
      <c r="B53" s="10">
        <v>2</v>
      </c>
      <c r="C53" s="10">
        <v>30</v>
      </c>
      <c r="D53" s="10">
        <v>24</v>
      </c>
      <c r="E53" s="10">
        <v>60</v>
      </c>
      <c r="F53" s="10">
        <v>90</v>
      </c>
      <c r="G53" s="12">
        <f>P49</f>
        <v>1.000099082718928</v>
      </c>
      <c r="H53" s="11">
        <f>G52*C53</f>
        <v>36.00356698449913</v>
      </c>
      <c r="I53" s="11">
        <f>G53*D53</f>
        <v>24.00237798525427</v>
      </c>
      <c r="J53" s="11">
        <f>E53-I53</f>
        <v>35.99762201474573</v>
      </c>
      <c r="K53" s="11">
        <f>SUM(H53:J53)</f>
        <v>96.00356698449913</v>
      </c>
      <c r="L53" s="11">
        <f t="shared" ref="L53:L54" si="59">M53-H53-I53</f>
        <v>29.998018345253854</v>
      </c>
      <c r="M53" s="11">
        <f>(K54/(H54+I54))*(H53+I53)</f>
        <v>90.003963315007255</v>
      </c>
      <c r="N53" s="13">
        <f t="shared" ref="N53:N54" si="60">J53/(H53+I53)</f>
        <v>0.5999009270313248</v>
      </c>
      <c r="O53" s="13">
        <f t="shared" ref="O53:O54" si="61">(L53/J53)*N53</f>
        <v>0.49991743918664483</v>
      </c>
      <c r="P53" s="12">
        <f>M53/F53</f>
        <v>1.000044036833414</v>
      </c>
    </row>
    <row r="54" spans="1:16" ht="15.75" thickTop="1" x14ac:dyDescent="0.3">
      <c r="B54" s="1" t="s">
        <v>2</v>
      </c>
      <c r="C54" s="1">
        <f>SUM(C52:C53)</f>
        <v>60</v>
      </c>
      <c r="D54" s="1">
        <f t="shared" ref="D54" si="62">SUM(D52:D53)</f>
        <v>36</v>
      </c>
      <c r="E54" s="1">
        <f t="shared" ref="E54" si="63">SUM(E52:E53)</f>
        <v>90</v>
      </c>
      <c r="H54" s="7">
        <f>SUM(H52:H53)</f>
        <v>72.007133968998261</v>
      </c>
      <c r="I54" s="7">
        <f>SUM(I52:I53)</f>
        <v>36.003566977881405</v>
      </c>
      <c r="J54" s="7">
        <f>SUM(J52:J53)</f>
        <v>53.996433022118595</v>
      </c>
      <c r="K54" s="7">
        <f>SUM(K52:K53)</f>
        <v>162.00713396899826</v>
      </c>
      <c r="L54" s="7">
        <f t="shared" si="59"/>
        <v>53.996433022118595</v>
      </c>
      <c r="M54" s="7">
        <f>SUM(M52:M53)</f>
        <v>162.00713396899826</v>
      </c>
      <c r="N54" s="9">
        <f t="shared" si="60"/>
        <v>0.49991743918664483</v>
      </c>
      <c r="O54" s="9">
        <f t="shared" si="61"/>
        <v>0.49991743918664483</v>
      </c>
    </row>
    <row r="56" spans="1:16" x14ac:dyDescent="0.3">
      <c r="A56" s="6">
        <f>1+A52</f>
        <v>13</v>
      </c>
      <c r="B56" s="1">
        <v>1</v>
      </c>
      <c r="C56" s="1">
        <v>30</v>
      </c>
      <c r="D56" s="1">
        <v>12</v>
      </c>
      <c r="E56" s="1">
        <v>30</v>
      </c>
      <c r="F56" s="1">
        <v>60</v>
      </c>
      <c r="G56" s="8">
        <f>P52</f>
        <v>1.2000528442331835</v>
      </c>
      <c r="H56" s="7">
        <f>G56*C56</f>
        <v>36.001585326995503</v>
      </c>
      <c r="I56" s="7">
        <f>G57*D56</f>
        <v>12.000528442000968</v>
      </c>
      <c r="J56" s="7">
        <f>E56-I56</f>
        <v>17.99947155799903</v>
      </c>
      <c r="K56" s="7">
        <f>SUM(H56:J56)</f>
        <v>66.001585326995496</v>
      </c>
      <c r="L56" s="7">
        <f>M56-H56-I56</f>
        <v>23.999295410720514</v>
      </c>
      <c r="M56" s="7">
        <f>(K58/(H58+I58))*(H56+I56)</f>
        <v>72.001409179716987</v>
      </c>
      <c r="N56" s="9">
        <f>J56/(H56+I56)</f>
        <v>0.37497247818333573</v>
      </c>
      <c r="O56" s="9">
        <f>(L56/J56)*N56</f>
        <v>0.49996330424559637</v>
      </c>
      <c r="P56" s="8">
        <f>M56/F56</f>
        <v>1.2000234863286166</v>
      </c>
    </row>
    <row r="57" spans="1:16" ht="15.75" thickBot="1" x14ac:dyDescent="0.35">
      <c r="A57" s="6"/>
      <c r="B57" s="10">
        <v>2</v>
      </c>
      <c r="C57" s="10">
        <v>30</v>
      </c>
      <c r="D57" s="10">
        <v>24</v>
      </c>
      <c r="E57" s="10">
        <v>60</v>
      </c>
      <c r="F57" s="10">
        <v>90</v>
      </c>
      <c r="G57" s="12">
        <f>P53</f>
        <v>1.000044036833414</v>
      </c>
      <c r="H57" s="11">
        <f>G56*C57</f>
        <v>36.001585326995503</v>
      </c>
      <c r="I57" s="11">
        <f>G57*D57</f>
        <v>24.001056884001937</v>
      </c>
      <c r="J57" s="11">
        <f>E57-I57</f>
        <v>35.99894311599806</v>
      </c>
      <c r="K57" s="11">
        <f>SUM(H57:J57)</f>
        <v>96.001585326995496</v>
      </c>
      <c r="L57" s="11">
        <f t="shared" ref="L57:L58" si="64">M57-H57-I57</f>
        <v>29.999119263276565</v>
      </c>
      <c r="M57" s="11">
        <f>(K58/(H58+I58))*(H57+I57)</f>
        <v>90.001761474274005</v>
      </c>
      <c r="N57" s="13">
        <f t="shared" ref="N57:N58" si="65">J57/(H57+I57)</f>
        <v>0.59995596509581839</v>
      </c>
      <c r="O57" s="13">
        <f t="shared" ref="O57:O58" si="66">(L57/J57)*N57</f>
        <v>0.49996330424559615</v>
      </c>
      <c r="P57" s="12">
        <f>M57/F57</f>
        <v>1.0000195719363778</v>
      </c>
    </row>
    <row r="58" spans="1:16" ht="15.75" thickTop="1" x14ac:dyDescent="0.3">
      <c r="B58" s="1" t="s">
        <v>2</v>
      </c>
      <c r="C58" s="1">
        <f>SUM(C56:C57)</f>
        <v>60</v>
      </c>
      <c r="D58" s="1">
        <f t="shared" ref="D58" si="67">SUM(D56:D57)</f>
        <v>36</v>
      </c>
      <c r="E58" s="1">
        <f t="shared" ref="E58" si="68">SUM(E56:E57)</f>
        <v>90</v>
      </c>
      <c r="H58" s="7">
        <f>SUM(H56:H57)</f>
        <v>72.003170653991006</v>
      </c>
      <c r="I58" s="7">
        <f>SUM(I56:I57)</f>
        <v>36.001585326002903</v>
      </c>
      <c r="J58" s="7">
        <f>SUM(J56:J57)</f>
        <v>53.99841467399709</v>
      </c>
      <c r="K58" s="7">
        <f>SUM(K56:K57)</f>
        <v>162.00317065399099</v>
      </c>
      <c r="L58" s="7">
        <f t="shared" si="64"/>
        <v>53.998414673997083</v>
      </c>
      <c r="M58" s="7">
        <f>SUM(M56:M57)</f>
        <v>162.00317065399099</v>
      </c>
      <c r="N58" s="9">
        <f t="shared" si="65"/>
        <v>0.49996330424559632</v>
      </c>
      <c r="O58" s="9">
        <f t="shared" si="66"/>
        <v>0.49996330424559626</v>
      </c>
    </row>
    <row r="60" spans="1:16" x14ac:dyDescent="0.3">
      <c r="A60" s="6">
        <f>1+A56</f>
        <v>14</v>
      </c>
      <c r="B60" s="1">
        <v>1</v>
      </c>
      <c r="C60" s="1">
        <v>30</v>
      </c>
      <c r="D60" s="1">
        <v>12</v>
      </c>
      <c r="E60" s="1">
        <v>30</v>
      </c>
      <c r="F60" s="1">
        <v>60</v>
      </c>
      <c r="G60" s="8">
        <f>P56</f>
        <v>1.2000234863286166</v>
      </c>
      <c r="H60" s="7">
        <f>G60*C60</f>
        <v>36.000704589858493</v>
      </c>
      <c r="I60" s="7">
        <f>G61*D60</f>
        <v>12.000234863236534</v>
      </c>
      <c r="J60" s="7">
        <f>E60-I60</f>
        <v>17.999765136763465</v>
      </c>
      <c r="K60" s="7">
        <f>SUM(H60:J60)</f>
        <v>66.000704589858486</v>
      </c>
      <c r="L60" s="7">
        <f>M60-H60-I60</f>
        <v>23.999686849026219</v>
      </c>
      <c r="M60" s="7">
        <f>(K62/(H62+I62))*(H60+I60)</f>
        <v>72.000626302121248</v>
      </c>
      <c r="N60" s="9">
        <f>J60/(H60+I60)</f>
        <v>0.37498776777800891</v>
      </c>
      <c r="O60" s="9">
        <f>(L60/J60)*N60</f>
        <v>0.49998369037085078</v>
      </c>
      <c r="P60" s="8">
        <f>M60/F60</f>
        <v>1.2000104383686874</v>
      </c>
    </row>
    <row r="61" spans="1:16" ht="15.75" thickBot="1" x14ac:dyDescent="0.35">
      <c r="A61" s="6"/>
      <c r="B61" s="10">
        <v>2</v>
      </c>
      <c r="C61" s="10">
        <v>30</v>
      </c>
      <c r="D61" s="10">
        <v>24</v>
      </c>
      <c r="E61" s="10">
        <v>60</v>
      </c>
      <c r="F61" s="10">
        <v>90</v>
      </c>
      <c r="G61" s="12">
        <f>P57</f>
        <v>1.0000195719363778</v>
      </c>
      <c r="H61" s="11">
        <f>G60*C61</f>
        <v>36.000704589858493</v>
      </c>
      <c r="I61" s="11">
        <f>G61*D61</f>
        <v>24.000469726473067</v>
      </c>
      <c r="J61" s="11">
        <f>E61-I61</f>
        <v>35.999530273526929</v>
      </c>
      <c r="K61" s="11">
        <f>SUM(H61:J61)</f>
        <v>96.000704589858486</v>
      </c>
      <c r="L61" s="11">
        <f t="shared" ref="L61:L62" si="69">M61-H61-I61</f>
        <v>29.999608561264164</v>
      </c>
      <c r="M61" s="11">
        <f>(K62/(H62+I62))*(H61+I61)</f>
        <v>90.000782877595725</v>
      </c>
      <c r="N61" s="13">
        <f t="shared" ref="N61:N62" si="70">J61/(H61+I61)</f>
        <v>0.59998042844518651</v>
      </c>
      <c r="O61" s="13">
        <f t="shared" ref="O61:O62" si="71">(L61/J61)*N61</f>
        <v>0.49998369037085083</v>
      </c>
      <c r="P61" s="12">
        <f>M61/F61</f>
        <v>1.0000086986399526</v>
      </c>
    </row>
    <row r="62" spans="1:16" ht="15.75" thickTop="1" x14ac:dyDescent="0.3">
      <c r="B62" s="1" t="s">
        <v>2</v>
      </c>
      <c r="C62" s="1">
        <f>SUM(C60:C61)</f>
        <v>60</v>
      </c>
      <c r="D62" s="1">
        <f t="shared" ref="D62" si="72">SUM(D60:D61)</f>
        <v>36</v>
      </c>
      <c r="E62" s="1">
        <f t="shared" ref="E62" si="73">SUM(E60:E61)</f>
        <v>90</v>
      </c>
      <c r="H62" s="7">
        <f>SUM(H60:H61)</f>
        <v>72.001409179716987</v>
      </c>
      <c r="I62" s="7">
        <f>SUM(I60:I61)</f>
        <v>36.000704589709599</v>
      </c>
      <c r="J62" s="7">
        <f>SUM(J60:J61)</f>
        <v>53.999295410290394</v>
      </c>
      <c r="K62" s="7">
        <f>SUM(K60:K61)</f>
        <v>162.00140917971697</v>
      </c>
      <c r="L62" s="7">
        <f t="shared" si="69"/>
        <v>53.999295410290387</v>
      </c>
      <c r="M62" s="7">
        <f>SUM(M60:M61)</f>
        <v>162.00140917971697</v>
      </c>
      <c r="N62" s="9">
        <f t="shared" si="70"/>
        <v>0.49998369037085089</v>
      </c>
      <c r="O62" s="9">
        <f t="shared" si="71"/>
        <v>0.49998369037085083</v>
      </c>
    </row>
    <row r="64" spans="1:16" x14ac:dyDescent="0.3">
      <c r="C64" s="16"/>
      <c r="D64" s="16"/>
      <c r="E64" s="16"/>
      <c r="F64" s="16"/>
      <c r="G64" s="16"/>
    </row>
    <row r="65" spans="3:7" x14ac:dyDescent="0.3">
      <c r="C65" s="16"/>
      <c r="D65" s="16"/>
      <c r="E65" s="16"/>
      <c r="F65" s="16"/>
      <c r="G65" s="16"/>
    </row>
    <row r="66" spans="3:7" x14ac:dyDescent="0.3">
      <c r="C66" s="16"/>
      <c r="D66" s="16"/>
      <c r="E66" s="16"/>
      <c r="F66" s="16"/>
      <c r="G66" s="16"/>
    </row>
    <row r="67" spans="3:7" x14ac:dyDescent="0.3">
      <c r="C67" s="16"/>
      <c r="D67" s="16"/>
      <c r="E67" s="16"/>
      <c r="F67" s="16"/>
      <c r="G67" s="16"/>
    </row>
    <row r="68" spans="3:7" x14ac:dyDescent="0.3">
      <c r="C68" s="16"/>
      <c r="D68" s="16"/>
      <c r="E68" s="16"/>
      <c r="F68" s="16"/>
      <c r="G68" s="16"/>
    </row>
    <row r="69" spans="3:7" x14ac:dyDescent="0.3">
      <c r="C69" s="16"/>
      <c r="D69" s="16"/>
      <c r="E69" s="16"/>
      <c r="F69" s="16"/>
      <c r="G69" s="16"/>
    </row>
    <row r="70" spans="3:7" x14ac:dyDescent="0.3">
      <c r="C70" s="16"/>
      <c r="D70" s="16"/>
      <c r="E70" s="16"/>
      <c r="F70" s="16"/>
      <c r="G70" s="16"/>
    </row>
    <row r="71" spans="3:7" x14ac:dyDescent="0.3">
      <c r="C71" s="16"/>
      <c r="D71" s="16"/>
      <c r="E71" s="16"/>
      <c r="F71" s="16"/>
      <c r="G71" s="16"/>
    </row>
  </sheetData>
  <mergeCells count="16">
    <mergeCell ref="A40:A41"/>
    <mergeCell ref="A44:A45"/>
    <mergeCell ref="A48:A49"/>
    <mergeCell ref="A52:A53"/>
    <mergeCell ref="A56:A57"/>
    <mergeCell ref="A60:A61"/>
    <mergeCell ref="A16:A17"/>
    <mergeCell ref="A20:A21"/>
    <mergeCell ref="A24:A25"/>
    <mergeCell ref="A28:A29"/>
    <mergeCell ref="A32:A33"/>
    <mergeCell ref="A36:A37"/>
    <mergeCell ref="A4:A5"/>
    <mergeCell ref="A8:A9"/>
    <mergeCell ref="A12:A13"/>
    <mergeCell ref="B1:C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Kliman</dc:creator>
  <cp:lastModifiedBy>Andrew Kliman</cp:lastModifiedBy>
  <dcterms:created xsi:type="dcterms:W3CDTF">2017-05-15T13:36:42Z</dcterms:created>
  <dcterms:modified xsi:type="dcterms:W3CDTF">2017-05-15T14:53:46Z</dcterms:modified>
</cp:coreProperties>
</file>